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2\jednostavna_nabava\odrzavanje_rekreacijskih_objekata\objava\"/>
    </mc:Choice>
  </mc:AlternateContent>
  <xr:revisionPtr revIDLastSave="0" documentId="13_ncr:1_{21E75311-F70D-496B-93FD-A6102A00D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  <c r="F49" i="4"/>
  <c r="F31" i="4"/>
  <c r="F21" i="4"/>
  <c r="F20" i="4"/>
  <c r="F48" i="4"/>
  <c r="F47" i="4"/>
  <c r="F46" i="4"/>
  <c r="F44" i="4"/>
  <c r="F33" i="4"/>
  <c r="F32" i="4"/>
  <c r="F30" i="4"/>
  <c r="F29" i="4"/>
  <c r="F27" i="4"/>
  <c r="F26" i="4"/>
  <c r="F25" i="4"/>
  <c r="F16" i="4"/>
  <c r="F14" i="4"/>
  <c r="F41" i="4"/>
  <c r="F40" i="4"/>
  <c r="F39" i="4"/>
  <c r="F38" i="4"/>
  <c r="F37" i="4"/>
  <c r="F36" i="4"/>
  <c r="F22" i="4" l="1"/>
  <c r="F54" i="4" s="1"/>
  <c r="F50" i="4"/>
  <c r="F57" i="4" s="1"/>
  <c r="F34" i="4"/>
  <c r="F55" i="4" s="1"/>
  <c r="F42" i="4"/>
  <c r="F56" i="4" s="1"/>
  <c r="F17" i="4"/>
  <c r="F53" i="4" s="1"/>
  <c r="F59" i="4" l="1"/>
  <c r="F60" i="4" s="1"/>
  <c r="F61" i="4" s="1"/>
</calcChain>
</file>

<file path=xl/sharedStrings.xml><?xml version="1.0" encoding="utf-8"?>
<sst xmlns="http://schemas.openxmlformats.org/spreadsheetml/2006/main" count="116" uniqueCount="91">
  <si>
    <t>Redni broj</t>
  </si>
  <si>
    <t>Jedinica mjere</t>
  </si>
  <si>
    <t>Količina</t>
  </si>
  <si>
    <t>Ukupno                            (bez PDV-a)</t>
  </si>
  <si>
    <t>kom</t>
  </si>
  <si>
    <t>REKAPITULACIJA</t>
  </si>
  <si>
    <t>a)</t>
  </si>
  <si>
    <t>b)</t>
  </si>
  <si>
    <t xml:space="preserve">Privitak 2. - Troškovnik </t>
  </si>
  <si>
    <t>Opis stavke</t>
  </si>
  <si>
    <t>Naziv ponuditelja</t>
  </si>
  <si>
    <t>Sjedište ponuditelja</t>
  </si>
  <si>
    <t>Adresa ponuditelja</t>
  </si>
  <si>
    <t>OIB</t>
  </si>
  <si>
    <t>Jedinična cijena (bez PDV-a)</t>
  </si>
  <si>
    <t>UKUPNO (bez PDV-a):</t>
  </si>
  <si>
    <t>IZNOS PDV-a  25 %:</t>
  </si>
  <si>
    <t>SVEUKUPNO kn (s PDV-om):</t>
  </si>
  <si>
    <t>U _______________dana_______________2022.godine</t>
  </si>
  <si>
    <t xml:space="preserve">        M.P.</t>
  </si>
  <si>
    <t xml:space="preserve">       Ponuditelj: </t>
  </si>
  <si>
    <t>(potpis ovlaštene osobe ponuditelja)</t>
  </si>
  <si>
    <t xml:space="preserve">                                                                                                         (ime i prezime ovlaštene osobe ponuditelja)</t>
  </si>
  <si>
    <t>TROŠKOVNIK - ODRŽAVANJE REKREACIJSKIH OBJEKATA</t>
  </si>
  <si>
    <t>Ograda visine 4,00 m</t>
  </si>
  <si>
    <t>Ograda visine 2,00 m</t>
  </si>
  <si>
    <t>m'</t>
  </si>
  <si>
    <t>KV radnik (zidar)</t>
  </si>
  <si>
    <t xml:space="preserve">NKV radnik </t>
  </si>
  <si>
    <t>c)</t>
  </si>
  <si>
    <t>kombinirka</t>
  </si>
  <si>
    <r>
      <rPr>
        <b/>
        <sz val="12"/>
        <rFont val="Times New Roman"/>
        <family val="1"/>
        <charset val="238"/>
      </rPr>
      <t>Nabava, doprema i ugradnja fiksnog košarkaškog obruča</t>
    </r>
    <r>
      <rPr>
        <sz val="12"/>
        <rFont val="Times New Roman"/>
        <family val="1"/>
        <charset val="238"/>
      </rPr>
      <t xml:space="preserve"> dvostruko ojačanog. Stavka uključuje uklanjanje postojećeg obruča i ugradnju novog obruča.                                                                               Obračun po komadu.</t>
    </r>
  </si>
  <si>
    <r>
      <rPr>
        <b/>
        <sz val="12"/>
        <rFont val="Times New Roman"/>
        <family val="1"/>
        <charset val="238"/>
      </rPr>
      <t>Nabava, doprema i ugradnja košarkaške table od melamin materijala</t>
    </r>
    <r>
      <rPr>
        <sz val="12"/>
        <rFont val="Times New Roman"/>
        <family val="1"/>
        <charset val="238"/>
      </rPr>
      <t xml:space="preserve"> debljine 22 mm za vanjsku upotrebu dim. 1800 x 1050 mm.  Stavka uključuje uklanjanje postojeće table, zbrinjavanje otpada i ugradnju nove table.                 
Obračun po komadu.</t>
    </r>
  </si>
  <si>
    <r>
      <rPr>
        <b/>
        <sz val="12"/>
        <rFont val="Times New Roman"/>
        <family val="1"/>
        <charset val="238"/>
      </rPr>
      <t>Nabava, doprema i ugradnja mrežica za koš za košarku</t>
    </r>
    <r>
      <rPr>
        <sz val="12"/>
        <rFont val="Times New Roman"/>
        <family val="1"/>
        <charset val="238"/>
      </rPr>
      <t>, debljine pletiva 5 mm. Stavka uključuje skidanje postojećih mrežica, zbrinjavanje otpada i ugradnju novih mrežica.     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</si>
  <si>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zaštitne mreže iza rukometnih golova</t>
    </r>
    <r>
      <rPr>
        <sz val="12"/>
        <rFont val="Times New Roman"/>
        <family val="1"/>
        <charset val="238"/>
      </rPr>
      <t xml:space="preserve"> dim. 12 x 4 m'. Mreža mora biti otporna na vremenske uvjete, od polipropilena UV visoke izdržljivosti. Debljina mreže 5 mm, obrubljena užetom 10 mm, dim. Oka 10 x 10 cm, bijele ili zelene boje.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</si>
  <si>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rukometni gol</t>
    </r>
    <r>
      <rPr>
        <sz val="12"/>
        <rFont val="Times New Roman"/>
        <family val="1"/>
        <charset val="238"/>
      </rPr>
      <t xml:space="preserve"> dimenzija 300x200 cm, debljine pletiva 5 mm. Stavka uključuje skidanje postojećih mreža, zbrinjavanje otpada i postavljanje novih mreža.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</si>
  <si>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gol za mini nogomet</t>
    </r>
    <r>
      <rPr>
        <sz val="12"/>
        <rFont val="Times New Roman"/>
        <family val="1"/>
        <charset val="238"/>
      </rPr>
      <t xml:space="preserve"> dimenzija 150x110 cm, debljine pletiva 5 mm. Stavka uključuje skidanje postojećih mreža, zbrinjavanje otpada i postavljanje novih mreža.                                          
Obračun po komadu.</t>
    </r>
  </si>
  <si>
    <t>h</t>
  </si>
  <si>
    <t>1. ZEMLJANI RADOVI</t>
  </si>
  <si>
    <t>1.1.</t>
  </si>
  <si>
    <t>1.2.</t>
  </si>
  <si>
    <t>UKUPNO: 1. ZEMLJANI RADOVI</t>
  </si>
  <si>
    <t>2. BETONSKI RADOVI</t>
  </si>
  <si>
    <t>2.1.</t>
  </si>
  <si>
    <t>UKUPNO: 2. BETONSKI RADOVI</t>
  </si>
  <si>
    <t>3. BRAVARSKI RADOVI</t>
  </si>
  <si>
    <t>3.1.</t>
  </si>
  <si>
    <t>3.2.</t>
  </si>
  <si>
    <t>3.3.</t>
  </si>
  <si>
    <t>3.5.</t>
  </si>
  <si>
    <t>3.6.</t>
  </si>
  <si>
    <t>UKUPNO: 3. BRAVARSKI RADOVI</t>
  </si>
  <si>
    <t>4. OPREMA IGRALIŠTA</t>
  </si>
  <si>
    <t>4.1.</t>
  </si>
  <si>
    <t>4.2.</t>
  </si>
  <si>
    <t>4.3.</t>
  </si>
  <si>
    <t>4.4.</t>
  </si>
  <si>
    <t>4.5.</t>
  </si>
  <si>
    <t>4.6.</t>
  </si>
  <si>
    <t>UKUPNO: 4. OPREMA IGRALIŠTA</t>
  </si>
  <si>
    <t>5. OSTALI RADOVI</t>
  </si>
  <si>
    <t>5.2.</t>
  </si>
  <si>
    <t>1. ZEMLJANI RADOVI:</t>
  </si>
  <si>
    <t>2. BETONSKI RADOVI:</t>
  </si>
  <si>
    <t>3. BRAVARSKI RADOVI:</t>
  </si>
  <si>
    <t>4. OPREMA IGRALIŠTA:</t>
  </si>
  <si>
    <t>5. OSTALI RADOVI:</t>
  </si>
  <si>
    <t>1.3.</t>
  </si>
  <si>
    <r>
      <rPr>
        <b/>
        <sz val="12"/>
        <rFont val="Times New Roman"/>
        <family val="1"/>
        <charset val="238"/>
      </rPr>
      <t>Dobava i razastiranje kamene mješavine 0/32 mm</t>
    </r>
    <r>
      <rPr>
        <sz val="12"/>
        <rFont val="Times New Roman"/>
        <family val="1"/>
        <charset val="238"/>
      </rPr>
      <t xml:space="preserve"> u zoni između asfaltiranog igrališta i ograde u sloju debljine 4-5 cm na mjestima gdje je došlo do oštećenja podloge. Primjenjuje se kameni materijal ili šljunak koji treba zadovoljiti granulometrijske uvjete. U stavku je uračunata nabava, dostava i ugradnja. Nakon razastiranja, planiranja i profiliranja vrši se zbijanje vibracijskim sredstvima. Sloj što bolje povezati s postojećim nosivim slojem. Obračun po m2.  </t>
    </r>
  </si>
  <si>
    <t>nadzemni dio stupa h= 200 cm (+ 35 cm ubetonirano)</t>
  </si>
  <si>
    <t>nadzemni dio stupa h= 400 cm (+ 50 cm ubetonirano)</t>
  </si>
  <si>
    <r>
      <rPr>
        <b/>
        <sz val="12"/>
        <rFont val="Times New Roman"/>
        <family val="1"/>
        <charset val="238"/>
      </rPr>
      <t xml:space="preserve">Hitne intervencije.                                                                             </t>
    </r>
    <r>
      <rPr>
        <sz val="12"/>
        <rFont val="Times New Roman"/>
        <family val="1"/>
        <charset val="238"/>
      </rPr>
      <t>Interventno označavanje opasnih mjesta na rekreacijskim objektima. Stavkom je obuhvaćeno privremeno osiguranje opasnih mjesta na objektima ( rupe, rušenje zida, oštećenja opreme i uređaja, odroni)  do konačne sanacije označavanjem primjerenim fizičkim ograđivanjem opasnog mjesta (prijenosna metalna ograda ili traka upozorenja. U stavci uključeno i skidaje oznaka te ograda nakon izvršene sanacije. Obračun po kompletu izvršenog osiguranja lokacije opasnog mjesta.</t>
    </r>
  </si>
  <si>
    <r>
      <rPr>
        <b/>
        <sz val="12"/>
        <rFont val="Times New Roman"/>
        <family val="1"/>
        <charset val="238"/>
      </rPr>
      <t>Bojanje čeličnih vertikalnih stupova i horizontalnih cijevi konstrukcije ograde.</t>
    </r>
    <r>
      <rPr>
        <sz val="12"/>
        <rFont val="Times New Roman"/>
        <family val="1"/>
        <charset val="238"/>
      </rPr>
      <t xml:space="preserve"> Stavka uključuje četkanje, miniziranje i završno bojanje u boju prema postojećoj ogradi ili izboru Naručitelja. Obračun po m' obojanih elemenata.</t>
    </r>
  </si>
  <si>
    <r>
      <rPr>
        <b/>
        <sz val="12"/>
        <rFont val="Times New Roman"/>
        <family val="1"/>
        <charset val="238"/>
      </rPr>
      <t xml:space="preserve">Dobava, doprema i ugradnja brave i kvake na ulaznim vratima u igralište. </t>
    </r>
    <r>
      <rPr>
        <sz val="12"/>
        <rFont val="Times New Roman"/>
        <family val="1"/>
        <charset val="238"/>
      </rPr>
      <t>Stavka uključuje skidanje postojeće neispravne brave i kvake i ugradnju nove brave i kvake. Obračun po komadu ugrađenog kompleta brave i kvake.</t>
    </r>
  </si>
  <si>
    <r>
      <rPr>
        <b/>
        <sz val="12"/>
        <rFont val="Times New Roman"/>
        <family val="1"/>
        <charset val="238"/>
      </rPr>
      <t>Radovi u režiji koji se ne mogu normirati.</t>
    </r>
    <r>
      <rPr>
        <sz val="12"/>
        <rFont val="Times New Roman"/>
        <family val="1"/>
        <charset val="238"/>
      </rPr>
      <t xml:space="preserve"> Obračun po satu rada radnika ili stroja: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</si>
  <si>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</si>
  <si>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</si>
  <si>
    <t>temelj dimenzije 40x40x50 cm</t>
  </si>
  <si>
    <t>temelj dimenzije 50x50x70 cm</t>
  </si>
  <si>
    <r>
      <rPr>
        <b/>
        <sz val="12"/>
        <rFont val="Times New Roman"/>
        <family val="1"/>
        <charset val="238"/>
      </rPr>
      <t>Betoniranje temelja samaca za sidrenje vertikalnih stupova ograde</t>
    </r>
    <r>
      <rPr>
        <sz val="12"/>
        <rFont val="Times New Roman"/>
        <family val="1"/>
        <charset val="238"/>
      </rPr>
      <t xml:space="preserve"> betonom razreda tlačne čvrstoće C 25/30.  Temelji se nalaze na središnjem dijelu dužih strana terena, na kraćim stranama i bočnim dijelovima dužih strana. U stavci je uključen iskop, priprema tla, tamponska podloga s nabijanjem, dobava betona, ugradnja, zbijanje i vibriranje, njegovanje betona, te sav potreban rad i materijal prilikom ugradnje betona. Betonira se direktno u iskopane rupe, bez oplate.  Izvedba, kontrola kvalitete i obračun po OTU 7-01. Obračun po komadu izvedenog temelja samca.</t>
    </r>
  </si>
  <si>
    <t>d)</t>
  </si>
  <si>
    <t>KV radnik (bravar)</t>
  </si>
  <si>
    <r>
      <rPr>
        <b/>
        <sz val="12"/>
        <rFont val="Times New Roman"/>
        <family val="1"/>
        <charset val="238"/>
      </rPr>
      <t>Dobava, doprema i ugradnja žičane ograde od univerzalnog pocinčanog žičanog pletiva, promjer oka 45 mm i visine h=200 cm s pripadajućim vertikalnim stupovima i horizontalnim ukrućenjima.</t>
    </r>
    <r>
      <rPr>
        <sz val="12"/>
        <rFont val="Times New Roman"/>
        <family val="1"/>
        <charset val="238"/>
      </rPr>
      <t xml:space="preserve"> Stavka uključuje ugradnju i namještanje nosivih profila (vertikalnih stupova od čeličnih cijevi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60 mm i horizontalnih ukrućenja stupova čeličnim cijevima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40 mm) u prethodno iskopane ili betonirane temelje, postavljanje žičane ograde, vezivanje ograde paljenom žicom, postavljanje natezne žice, natezača i drugog pričvrsnog pribora potrebnog za dovršenje stavke. Stavka uključuje i građevinske radove na izvedbi temelja za vertikalne stupove.   Obračun po m' postavljene ograde. </t>
    </r>
  </si>
  <si>
    <r>
      <rPr>
        <b/>
        <sz val="12"/>
        <rFont val="Times New Roman"/>
        <family val="1"/>
        <charset val="238"/>
      </rPr>
      <t>Uređenje humuzirane i zatravnjene bankine širine 1,0 m</t>
    </r>
    <r>
      <rPr>
        <sz val="12"/>
        <rFont val="Times New Roman"/>
        <family val="1"/>
        <charset val="238"/>
      </rPr>
      <t xml:space="preserve"> oko ograde igrališta, debljine d=20 cm na mjestima gdje se ukaže potreba za nadopunom zemlje. Uključuje nabavu i dostavu plodne zemlje i  razastiranje. Svi radovi sa zemljom moraju se odvijati po suhom vremenu. . Izvedba, kontrola kvalitete i obračun po OTU 2-16.2.  Obračun po m3 dobavljene i razastrte zemlje.</t>
    </r>
  </si>
  <si>
    <r>
      <rPr>
        <b/>
        <sz val="12"/>
        <rFont val="Times New Roman"/>
        <family val="1"/>
        <charset val="238"/>
      </rPr>
      <t xml:space="preserve">Ugradnja rizle u sloju od 3 cm. </t>
    </r>
    <r>
      <rPr>
        <sz val="12"/>
        <rFont val="Times New Roman"/>
        <family val="1"/>
        <charset val="238"/>
      </rPr>
      <t>U cijenu uključena ugradnja rizle na mjestima na kojima se ukaže potreba za nadopunom rizle.  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uređene podloge.</t>
    </r>
  </si>
  <si>
    <r>
      <rPr>
        <b/>
        <sz val="12"/>
        <rFont val="Times New Roman"/>
        <family val="1"/>
        <charset val="238"/>
      </rPr>
      <t xml:space="preserve">Dobava, prijevoz i montaža čeličnih vertikalnih stupova od čeličnih cijevi Ø 60 mm. </t>
    </r>
    <r>
      <rPr>
        <sz val="12"/>
        <rFont val="Times New Roman"/>
        <family val="1"/>
        <charset val="238"/>
      </rPr>
      <t>Stavka uključuje skidanje postojećih oštećenih stupova sa zbrinjavanjem otpada i ugradnju novih. Stupovi se sidre u postojeći temelj ili u betonski temelj (beton obračunat u zasebnoj stavci). U cijenu stavke  uključeno je i zaštićivanje čeličnih elemenata s antikorozivnim premazom u dva sloja te završnim bojanjem poliuretanskim bojama za metal u postojeću boju. Stupove obavezno začepiti s gornje strane. Obračun po komadu stupa sa svim potrebnim radom i materijalom do potpune gotovosti.</t>
    </r>
  </si>
  <si>
    <r>
      <rPr>
        <b/>
        <sz val="12"/>
        <rFont val="Times New Roman"/>
        <family val="1"/>
        <charset val="238"/>
      </rPr>
      <t>Dobava, prijevoz i montaža žičane ograde od univerzalnog pocinčanog žičanog pletiva</t>
    </r>
    <r>
      <rPr>
        <sz val="12"/>
        <rFont val="Times New Roman"/>
        <family val="1"/>
        <charset val="238"/>
      </rPr>
      <t xml:space="preserve">, </t>
    </r>
    <r>
      <rPr>
        <b/>
        <sz val="12"/>
        <rFont val="Times New Roman"/>
        <family val="1"/>
        <charset val="238"/>
      </rPr>
      <t xml:space="preserve">promjer okna 45 mm, na postojeće nosive profile. </t>
    </r>
    <r>
      <rPr>
        <sz val="12"/>
        <rFont val="Times New Roman"/>
        <family val="1"/>
        <charset val="238"/>
      </rPr>
      <t>Stavka uključuje skidanje postojeće oštećene žičane ograde sa zbrinjavanjem otpada. Pletivo se veže paljenom žicom za horizontalne gornju i donju cijev te dodatno učvršćuje  nateznom žicom napetom u 2 reda (na svakih metar visine ograde). Dobava natezne žice, natezača i drugog pričvrsnog pribora uključena u cijeni. 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postavljene ograde.</t>
    </r>
  </si>
  <si>
    <r>
      <rPr>
        <b/>
        <sz val="12"/>
        <rFont val="Times New Roman"/>
        <family val="1"/>
        <charset val="238"/>
      </rPr>
      <t xml:space="preserve">Dobava, prijevoz i montaža čeličnih cijevi Ø 40 mm </t>
    </r>
    <r>
      <rPr>
        <sz val="12"/>
        <rFont val="Times New Roman"/>
        <family val="1"/>
        <charset val="238"/>
      </rPr>
      <t>za horizontalno ukrućenje vertikalnih stupova ograde igrališta. Stavka uključuje skidanje postojećih oštećenih cijevi sa zbrinjavanjem otpada i ugradnju novih. Cijevi se zavaruju na licu mjesta na vrh postojećih stupova, odnosno, dolje 10 cm iznad završne kote terena.  U cijenu stavke uključeno je i zaštićivanje čeličnih elemenata sa antikorozivnim premazom u dva navrata te završnim bojanjem poliuretanskim bojama za metal u postojeću boju. Obračun po m'  horizontalne cijevi sa svim potrebnim radom i materijalom do potpune gotovosti.
 - horizontalne cijevi ograde</t>
    </r>
  </si>
  <si>
    <t>3.4.</t>
  </si>
  <si>
    <t>5.1.</t>
  </si>
  <si>
    <t xml:space="preserve">  UKUPNO: 5. OSTALI RADOVI: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</si>
</sst>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25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0" xfId="0" applyFill="1"/>
    <xf numFmtId="0" fontId="6" fillId="0" borderId="0" xfId="0" applyFont="1" applyAlignment="1">
      <alignment vertical="center"/>
    </xf>
    <xf numFmtId="0" fontId="0" fillId="0" borderId="0" xfId="0" applyFont="1" applyFill="1" applyBorder="1" applyProtection="1"/>
    <xf numFmtId="0" fontId="7" fillId="0" borderId="0" xfId="0" applyFont="1" applyFill="1" applyBorder="1" applyProtection="1"/>
    <xf numFmtId="0" fontId="9" fillId="0" borderId="0" xfId="0" applyFont="1" applyFill="1" applyBorder="1" applyAlignment="1">
      <alignment horizontal="right" vertical="top" wrapText="1"/>
    </xf>
    <xf numFmtId="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0" fillId="0" borderId="11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2" xfId="0" applyFont="1" applyBorder="1" applyProtection="1"/>
    <xf numFmtId="0" fontId="1" fillId="0" borderId="12" xfId="0" applyFont="1" applyBorder="1" applyAlignment="1" applyProtection="1">
      <alignment horizontal="justify" vertical="top"/>
    </xf>
    <xf numFmtId="4" fontId="1" fillId="0" borderId="12" xfId="1" applyNumberFormat="1" applyFont="1" applyFill="1" applyBorder="1" applyAlignment="1" applyProtection="1">
      <alignment horizontal="center"/>
    </xf>
    <xf numFmtId="165" fontId="1" fillId="0" borderId="12" xfId="1" applyNumberFormat="1" applyFont="1" applyFill="1" applyBorder="1" applyAlignment="1" applyProtection="1">
      <alignment horizontal="center"/>
      <protection locked="0"/>
    </xf>
    <xf numFmtId="165" fontId="1" fillId="0" borderId="12" xfId="1" applyNumberFormat="1" applyFont="1" applyFill="1" applyBorder="1" applyAlignment="1" applyProtection="1"/>
    <xf numFmtId="0" fontId="12" fillId="0" borderId="0" xfId="0" applyFont="1" applyAlignment="1" applyProtection="1">
      <alignment horizontal="justify" vertical="top" wrapText="1"/>
      <protection locked="0"/>
    </xf>
    <xf numFmtId="166" fontId="8" fillId="0" borderId="7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/>
    <xf numFmtId="0" fontId="6" fillId="0" borderId="0" xfId="0" applyFont="1" applyBorder="1" applyAlignment="1">
      <alignment vertical="center"/>
    </xf>
    <xf numFmtId="0" fontId="10" fillId="0" borderId="0" xfId="0" applyFont="1" applyFill="1" applyBorder="1" applyProtection="1"/>
    <xf numFmtId="166" fontId="8" fillId="0" borderId="2" xfId="0" applyNumberFormat="1" applyFont="1" applyFill="1" applyBorder="1" applyAlignment="1">
      <alignment horizontal="right" vertical="center"/>
    </xf>
    <xf numFmtId="4" fontId="14" fillId="0" borderId="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2" xfId="0" applyFont="1" applyBorder="1"/>
    <xf numFmtId="0" fontId="0" fillId="0" borderId="2" xfId="0" applyBorder="1"/>
    <xf numFmtId="0" fontId="15" fillId="0" borderId="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top" wrapText="1"/>
    </xf>
    <xf numFmtId="0" fontId="11" fillId="0" borderId="0" xfId="0" applyFont="1" applyAlignment="1">
      <alignment horizontal="justify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5"/>
    </xf>
    <xf numFmtId="0" fontId="1" fillId="0" borderId="5" xfId="0" applyFont="1" applyBorder="1"/>
    <xf numFmtId="0" fontId="0" fillId="0" borderId="5" xfId="0" applyBorder="1"/>
    <xf numFmtId="166" fontId="22" fillId="3" borderId="8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4" fontId="22" fillId="0" borderId="7" xfId="0" applyNumberFormat="1" applyFont="1" applyBorder="1" applyAlignment="1">
      <alignment horizontal="center"/>
    </xf>
    <xf numFmtId="4" fontId="22" fillId="0" borderId="7" xfId="0" applyNumberFormat="1" applyFont="1" applyBorder="1"/>
    <xf numFmtId="0" fontId="9" fillId="0" borderId="7" xfId="0" applyFont="1" applyBorder="1" applyAlignment="1">
      <alignment horizontal="justify" vertical="top" wrapText="1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0" xfId="0" applyFont="1"/>
    <xf numFmtId="0" fontId="22" fillId="0" borderId="0" xfId="0" applyFont="1"/>
    <xf numFmtId="166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/>
    <xf numFmtId="0" fontId="4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right" vertical="center" wrapText="1"/>
    </xf>
    <xf numFmtId="0" fontId="24" fillId="3" borderId="9" xfId="0" applyFont="1" applyFill="1" applyBorder="1" applyAlignment="1">
      <alignment horizontal="center" vertical="center"/>
    </xf>
    <xf numFmtId="4" fontId="24" fillId="3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 applyProtection="1">
      <alignment horizontal="center" vertical="center"/>
    </xf>
    <xf numFmtId="4" fontId="24" fillId="0" borderId="9" xfId="1" applyNumberFormat="1" applyFont="1" applyFill="1" applyBorder="1" applyAlignment="1" applyProtection="1">
      <alignment horizontal="center" vertical="center"/>
    </xf>
    <xf numFmtId="165" fontId="24" fillId="0" borderId="9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right" vertical="center" wrapText="1"/>
    </xf>
    <xf numFmtId="0" fontId="19" fillId="3" borderId="5" xfId="0" applyFont="1" applyFill="1" applyBorder="1" applyAlignment="1" applyProtection="1">
      <alignment horizontal="center" vertical="center"/>
    </xf>
    <xf numFmtId="4" fontId="24" fillId="3" borderId="5" xfId="1" applyNumberFormat="1" applyFont="1" applyFill="1" applyBorder="1" applyAlignment="1" applyProtection="1">
      <alignment horizontal="center" vertical="center"/>
    </xf>
    <xf numFmtId="165" fontId="24" fillId="3" borderId="5" xfId="0" applyNumberFormat="1" applyFont="1" applyFill="1" applyBorder="1" applyAlignment="1">
      <alignment horizontal="center" vertical="center"/>
    </xf>
    <xf numFmtId="166" fontId="8" fillId="0" borderId="7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justify" wrapText="1"/>
    </xf>
    <xf numFmtId="0" fontId="9" fillId="0" borderId="7" xfId="0" applyFont="1" applyBorder="1" applyAlignment="1">
      <alignment horizontal="left" vertical="top" wrapText="1"/>
    </xf>
    <xf numFmtId="49" fontId="14" fillId="0" borderId="7" xfId="0" applyNumberFormat="1" applyFont="1" applyBorder="1" applyAlignment="1">
      <alignment wrapText="1"/>
    </xf>
    <xf numFmtId="49" fontId="14" fillId="0" borderId="13" xfId="0" applyNumberFormat="1" applyFont="1" applyBorder="1" applyAlignment="1">
      <alignment wrapText="1"/>
    </xf>
    <xf numFmtId="4" fontId="22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24" fillId="3" borderId="10" xfId="0" applyNumberFormat="1" applyFont="1" applyFill="1" applyBorder="1" applyAlignment="1">
      <alignment vertical="center"/>
    </xf>
    <xf numFmtId="4" fontId="24" fillId="0" borderId="10" xfId="0" applyNumberFormat="1" applyFont="1" applyFill="1" applyBorder="1" applyAlignment="1">
      <alignment vertical="center"/>
    </xf>
    <xf numFmtId="4" fontId="18" fillId="3" borderId="6" xfId="0" applyNumberFormat="1" applyFont="1" applyFill="1" applyBorder="1" applyAlignment="1">
      <alignment vertical="center"/>
    </xf>
    <xf numFmtId="49" fontId="14" fillId="0" borderId="7" xfId="0" applyNumberFormat="1" applyFont="1" applyBorder="1" applyAlignment="1">
      <alignment horizontal="right"/>
    </xf>
    <xf numFmtId="49" fontId="14" fillId="0" borderId="13" xfId="0" applyNumberFormat="1" applyFont="1" applyBorder="1" applyAlignment="1">
      <alignment horizontal="right"/>
    </xf>
    <xf numFmtId="4" fontId="24" fillId="0" borderId="10" xfId="0" applyNumberFormat="1" applyFont="1" applyBorder="1" applyAlignment="1"/>
    <xf numFmtId="49" fontId="9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/>
    </xf>
    <xf numFmtId="4" fontId="22" fillId="0" borderId="7" xfId="0" applyNumberFormat="1" applyFont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18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8" fillId="0" borderId="8" xfId="0" applyFont="1" applyBorder="1" applyAlignment="1">
      <alignment horizontal="right" vertical="center" wrapText="1" shrinkToFit="1"/>
    </xf>
    <xf numFmtId="0" fontId="0" fillId="0" borderId="9" xfId="0" applyBorder="1" applyAlignment="1">
      <alignment horizontal="right" vertical="center"/>
    </xf>
    <xf numFmtId="0" fontId="18" fillId="0" borderId="8" xfId="0" applyFont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1" fillId="0" borderId="5" xfId="0" applyFont="1" applyBorder="1"/>
    <xf numFmtId="0" fontId="0" fillId="0" borderId="5" xfId="0" applyBorder="1"/>
    <xf numFmtId="0" fontId="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6" fillId="4" borderId="8" xfId="0" applyFont="1" applyFill="1" applyBorder="1" applyAlignment="1">
      <alignment horizontal="right" vertical="center"/>
    </xf>
    <xf numFmtId="0" fontId="17" fillId="4" borderId="9" xfId="0" applyFont="1" applyFill="1" applyBorder="1" applyAlignment="1">
      <alignment horizontal="right" vertical="center"/>
    </xf>
    <xf numFmtId="0" fontId="17" fillId="4" borderId="1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166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/>
    <xf numFmtId="0" fontId="17" fillId="2" borderId="7" xfId="0" applyFont="1" applyFill="1" applyBorder="1" applyAlignment="1">
      <alignment horizontal="left" vertical="center"/>
    </xf>
    <xf numFmtId="0" fontId="1" fillId="0" borderId="7" xfId="0" applyFont="1" applyBorder="1"/>
    <xf numFmtId="0" fontId="0" fillId="0" borderId="7" xfId="0" applyBorder="1"/>
    <xf numFmtId="0" fontId="18" fillId="0" borderId="9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horizontal="left" vertical="center" wrapText="1" shrinkToFit="1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1B4-8D13-4878-A906-8993A30CD024}">
  <dimension ref="A1:IL116"/>
  <sheetViews>
    <sheetView showZeros="0" tabSelected="1" zoomScale="90" zoomScaleNormal="90" zoomScaleSheetLayoutView="90" workbookViewId="0">
      <selection activeCell="N14" sqref="N14"/>
    </sheetView>
  </sheetViews>
  <sheetFormatPr defaultRowHeight="11.25" x14ac:dyDescent="0.2"/>
  <cols>
    <col min="1" max="1" width="5.85546875" style="18" customWidth="1"/>
    <col min="2" max="2" width="53.5703125" style="19" customWidth="1"/>
    <col min="3" max="3" width="7.28515625" style="18" customWidth="1"/>
    <col min="4" max="4" width="10.5703125" style="20" customWidth="1"/>
    <col min="5" max="5" width="14.7109375" style="21" customWidth="1"/>
    <col min="6" max="6" width="17.5703125" style="22" customWidth="1"/>
    <col min="7" max="16384" width="9.140625" style="6"/>
  </cols>
  <sheetData>
    <row r="1" spans="1:6" ht="18" customHeight="1" x14ac:dyDescent="0.2">
      <c r="A1" s="106" t="s">
        <v>8</v>
      </c>
      <c r="B1" s="107"/>
      <c r="C1" s="107"/>
      <c r="D1" s="107"/>
      <c r="E1" s="107"/>
      <c r="F1" s="108"/>
    </row>
    <row r="2" spans="1:6" x14ac:dyDescent="0.2">
      <c r="A2" s="33"/>
      <c r="B2" s="34"/>
      <c r="C2" s="33"/>
      <c r="D2" s="3"/>
      <c r="E2" s="4"/>
      <c r="F2" s="5"/>
    </row>
    <row r="3" spans="1:6" ht="18.95" customHeight="1" x14ac:dyDescent="0.25">
      <c r="A3" s="120" t="s">
        <v>10</v>
      </c>
      <c r="B3" s="120"/>
      <c r="C3" s="121"/>
      <c r="D3" s="122"/>
      <c r="E3" s="122"/>
      <c r="F3" s="122"/>
    </row>
    <row r="4" spans="1:6" ht="18.95" customHeight="1" x14ac:dyDescent="0.25">
      <c r="A4" s="120" t="s">
        <v>11</v>
      </c>
      <c r="B4" s="120"/>
      <c r="C4" s="121"/>
      <c r="D4" s="122"/>
      <c r="E4" s="122"/>
      <c r="F4" s="122"/>
    </row>
    <row r="5" spans="1:6" ht="18.95" customHeight="1" x14ac:dyDescent="0.25">
      <c r="A5" s="120" t="s">
        <v>12</v>
      </c>
      <c r="B5" s="120"/>
      <c r="C5" s="121"/>
      <c r="D5" s="122"/>
      <c r="E5" s="122"/>
      <c r="F5" s="122"/>
    </row>
    <row r="6" spans="1:6" ht="18.95" customHeight="1" x14ac:dyDescent="0.25">
      <c r="A6" s="120" t="s">
        <v>13</v>
      </c>
      <c r="B6" s="120"/>
      <c r="C6" s="121"/>
      <c r="D6" s="122"/>
      <c r="E6" s="122"/>
      <c r="F6" s="122"/>
    </row>
    <row r="7" spans="1:6" ht="15" x14ac:dyDescent="0.25">
      <c r="A7" s="52"/>
      <c r="B7" s="37"/>
      <c r="C7" s="35"/>
      <c r="D7" s="36"/>
      <c r="E7" s="36"/>
      <c r="F7" s="36"/>
    </row>
    <row r="8" spans="1:6" ht="15" x14ac:dyDescent="0.25">
      <c r="A8" s="53"/>
      <c r="B8" s="38"/>
      <c r="C8" s="43"/>
      <c r="D8" s="44"/>
      <c r="E8" s="44"/>
      <c r="F8" s="44"/>
    </row>
    <row r="9" spans="1:6" ht="11.25" customHeight="1" x14ac:dyDescent="0.2">
      <c r="A9" s="109" t="s">
        <v>23</v>
      </c>
      <c r="B9" s="110"/>
      <c r="C9" s="110"/>
      <c r="D9" s="110"/>
      <c r="E9" s="110"/>
      <c r="F9" s="111"/>
    </row>
    <row r="10" spans="1:6" ht="11.25" customHeight="1" x14ac:dyDescent="0.2">
      <c r="A10" s="112"/>
      <c r="B10" s="113"/>
      <c r="C10" s="113"/>
      <c r="D10" s="113"/>
      <c r="E10" s="113"/>
      <c r="F10" s="114"/>
    </row>
    <row r="11" spans="1:6" ht="18" customHeight="1" x14ac:dyDescent="0.2">
      <c r="A11" s="115"/>
      <c r="B11" s="116"/>
      <c r="C11" s="116"/>
      <c r="D11" s="116"/>
      <c r="E11" s="116"/>
      <c r="F11" s="117"/>
    </row>
    <row r="12" spans="1:6" s="7" customFormat="1" ht="29.25" customHeight="1" x14ac:dyDescent="0.2">
      <c r="A12" s="58" t="s">
        <v>0</v>
      </c>
      <c r="B12" s="59" t="s">
        <v>9</v>
      </c>
      <c r="C12" s="58" t="s">
        <v>1</v>
      </c>
      <c r="D12" s="59" t="s">
        <v>2</v>
      </c>
      <c r="E12" s="60" t="s">
        <v>14</v>
      </c>
      <c r="F12" s="60" t="s">
        <v>3</v>
      </c>
    </row>
    <row r="13" spans="1:6" s="7" customFormat="1" ht="36.75" customHeight="1" x14ac:dyDescent="0.2">
      <c r="A13" s="96" t="s">
        <v>38</v>
      </c>
      <c r="B13" s="123"/>
      <c r="C13" s="123"/>
      <c r="D13" s="123"/>
      <c r="E13" s="123"/>
      <c r="F13" s="124"/>
    </row>
    <row r="14" spans="1:6" s="7" customFormat="1" ht="165.75" customHeight="1" x14ac:dyDescent="0.25">
      <c r="A14" s="24" t="s">
        <v>39</v>
      </c>
      <c r="B14" s="51" t="s">
        <v>68</v>
      </c>
      <c r="C14" s="48" t="s">
        <v>75</v>
      </c>
      <c r="D14" s="49">
        <v>100</v>
      </c>
      <c r="E14" s="49">
        <v>0</v>
      </c>
      <c r="F14" s="50">
        <f>D14*E14</f>
        <v>0</v>
      </c>
    </row>
    <row r="15" spans="1:6" s="7" customFormat="1" ht="138" customHeight="1" x14ac:dyDescent="0.25">
      <c r="A15" s="24" t="s">
        <v>40</v>
      </c>
      <c r="B15" s="51" t="s">
        <v>83</v>
      </c>
      <c r="C15" s="48" t="s">
        <v>76</v>
      </c>
      <c r="D15" s="49">
        <v>50</v>
      </c>
      <c r="E15" s="49">
        <v>0</v>
      </c>
      <c r="F15" s="50">
        <f>D15*E15</f>
        <v>0</v>
      </c>
    </row>
    <row r="16" spans="1:6" s="7" customFormat="1" ht="78" customHeight="1" x14ac:dyDescent="0.25">
      <c r="A16" s="24" t="s">
        <v>67</v>
      </c>
      <c r="B16" s="74" t="s">
        <v>84</v>
      </c>
      <c r="C16" s="48" t="s">
        <v>75</v>
      </c>
      <c r="D16" s="49">
        <v>200</v>
      </c>
      <c r="E16" s="49">
        <v>0</v>
      </c>
      <c r="F16" s="50">
        <f>D16*E16</f>
        <v>0</v>
      </c>
    </row>
    <row r="17" spans="1:6" s="7" customFormat="1" ht="44.25" customHeight="1" x14ac:dyDescent="0.2">
      <c r="A17" s="94" t="s">
        <v>41</v>
      </c>
      <c r="B17" s="95"/>
      <c r="C17" s="95"/>
      <c r="D17" s="95"/>
      <c r="E17" s="95"/>
      <c r="F17" s="77">
        <f>SUM(F14:F16)</f>
        <v>0</v>
      </c>
    </row>
    <row r="18" spans="1:6" s="7" customFormat="1" ht="37.5" customHeight="1" x14ac:dyDescent="0.2">
      <c r="A18" s="96" t="s">
        <v>42</v>
      </c>
      <c r="B18" s="97"/>
      <c r="C18" s="97"/>
      <c r="D18" s="97"/>
      <c r="E18" s="97"/>
      <c r="F18" s="98"/>
    </row>
    <row r="19" spans="1:6" s="7" customFormat="1" ht="201.75" customHeight="1" x14ac:dyDescent="0.25">
      <c r="A19" s="24" t="s">
        <v>43</v>
      </c>
      <c r="B19" s="51" t="s">
        <v>79</v>
      </c>
      <c r="C19" s="48"/>
      <c r="D19" s="49"/>
      <c r="E19" s="49"/>
      <c r="F19" s="50"/>
    </row>
    <row r="20" spans="1:6" s="7" customFormat="1" ht="31.5" customHeight="1" x14ac:dyDescent="0.25">
      <c r="A20" s="72" t="s">
        <v>6</v>
      </c>
      <c r="B20" s="73" t="s">
        <v>77</v>
      </c>
      <c r="C20" s="48" t="s">
        <v>4</v>
      </c>
      <c r="D20" s="49">
        <v>5</v>
      </c>
      <c r="E20" s="49">
        <v>0</v>
      </c>
      <c r="F20" s="50">
        <f>D20*E20</f>
        <v>0</v>
      </c>
    </row>
    <row r="21" spans="1:6" s="7" customFormat="1" ht="31.5" customHeight="1" x14ac:dyDescent="0.25">
      <c r="A21" s="72" t="s">
        <v>7</v>
      </c>
      <c r="B21" s="73" t="s">
        <v>78</v>
      </c>
      <c r="C21" s="48" t="s">
        <v>4</v>
      </c>
      <c r="D21" s="49">
        <v>5</v>
      </c>
      <c r="E21" s="49">
        <v>0</v>
      </c>
      <c r="F21" s="50">
        <f>D21*E21</f>
        <v>0</v>
      </c>
    </row>
    <row r="22" spans="1:6" s="7" customFormat="1" ht="44.25" customHeight="1" x14ac:dyDescent="0.2">
      <c r="A22" s="94" t="s">
        <v>44</v>
      </c>
      <c r="B22" s="95"/>
      <c r="C22" s="95"/>
      <c r="D22" s="95"/>
      <c r="E22" s="95"/>
      <c r="F22" s="77">
        <f>SUM(F19:F21)</f>
        <v>0</v>
      </c>
    </row>
    <row r="23" spans="1:6" s="7" customFormat="1" ht="28.5" customHeight="1" x14ac:dyDescent="0.2">
      <c r="A23" s="96" t="s">
        <v>45</v>
      </c>
      <c r="B23" s="97"/>
      <c r="C23" s="97"/>
      <c r="D23" s="97"/>
      <c r="E23" s="97"/>
      <c r="F23" s="98"/>
    </row>
    <row r="24" spans="1:6" s="7" customFormat="1" ht="196.5" customHeight="1" x14ac:dyDescent="0.25">
      <c r="A24" s="24" t="s">
        <v>46</v>
      </c>
      <c r="B24" s="51" t="s">
        <v>85</v>
      </c>
      <c r="C24" s="26"/>
      <c r="D24" s="27"/>
      <c r="E24" s="27"/>
      <c r="F24" s="28"/>
    </row>
    <row r="25" spans="1:6" s="7" customFormat="1" ht="31.5" customHeight="1" x14ac:dyDescent="0.25">
      <c r="A25" s="72" t="s">
        <v>6</v>
      </c>
      <c r="B25" s="73" t="s">
        <v>69</v>
      </c>
      <c r="C25" s="48" t="s">
        <v>4</v>
      </c>
      <c r="D25" s="49">
        <v>10</v>
      </c>
      <c r="E25" s="49">
        <v>0</v>
      </c>
      <c r="F25" s="50">
        <f>D25*E25</f>
        <v>0</v>
      </c>
    </row>
    <row r="26" spans="1:6" s="7" customFormat="1" ht="31.5" customHeight="1" x14ac:dyDescent="0.25">
      <c r="A26" s="72" t="s">
        <v>6</v>
      </c>
      <c r="B26" s="73" t="s">
        <v>70</v>
      </c>
      <c r="C26" s="48" t="s">
        <v>4</v>
      </c>
      <c r="D26" s="49">
        <v>10</v>
      </c>
      <c r="E26" s="49">
        <v>0</v>
      </c>
      <c r="F26" s="50">
        <f>D26*E26</f>
        <v>0</v>
      </c>
    </row>
    <row r="27" spans="1:6" s="7" customFormat="1" ht="195.75" customHeight="1" x14ac:dyDescent="0.25">
      <c r="A27" s="24" t="s">
        <v>47</v>
      </c>
      <c r="B27" s="51" t="s">
        <v>87</v>
      </c>
      <c r="C27" s="48" t="s">
        <v>26</v>
      </c>
      <c r="D27" s="49">
        <v>10</v>
      </c>
      <c r="E27" s="49">
        <v>0</v>
      </c>
      <c r="F27" s="50">
        <f>D27*E27</f>
        <v>0</v>
      </c>
    </row>
    <row r="28" spans="1:6" s="7" customFormat="1" ht="174" customHeight="1" x14ac:dyDescent="0.25">
      <c r="A28" s="24" t="s">
        <v>48</v>
      </c>
      <c r="B28" s="51" t="s">
        <v>86</v>
      </c>
      <c r="C28" s="48"/>
      <c r="D28" s="49"/>
      <c r="E28" s="49"/>
      <c r="F28" s="50"/>
    </row>
    <row r="29" spans="1:6" s="7" customFormat="1" ht="23.25" customHeight="1" x14ac:dyDescent="0.25">
      <c r="A29" s="82" t="s">
        <v>6</v>
      </c>
      <c r="B29" s="75" t="s">
        <v>25</v>
      </c>
      <c r="C29" s="48" t="s">
        <v>75</v>
      </c>
      <c r="D29" s="49">
        <v>50</v>
      </c>
      <c r="E29" s="49">
        <v>0</v>
      </c>
      <c r="F29" s="50">
        <f t="shared" ref="F29:F33" si="0">D29*E29</f>
        <v>0</v>
      </c>
    </row>
    <row r="30" spans="1:6" s="7" customFormat="1" ht="25.5" customHeight="1" x14ac:dyDescent="0.25">
      <c r="A30" s="83" t="s">
        <v>7</v>
      </c>
      <c r="B30" s="76" t="s">
        <v>24</v>
      </c>
      <c r="C30" s="48" t="s">
        <v>75</v>
      </c>
      <c r="D30" s="49">
        <v>30</v>
      </c>
      <c r="E30" s="49">
        <v>0</v>
      </c>
      <c r="F30" s="50">
        <f t="shared" si="0"/>
        <v>0</v>
      </c>
    </row>
    <row r="31" spans="1:6" s="7" customFormat="1" ht="228" customHeight="1" x14ac:dyDescent="0.25">
      <c r="A31" s="24" t="s">
        <v>88</v>
      </c>
      <c r="B31" s="51" t="s">
        <v>82</v>
      </c>
      <c r="C31" s="48" t="s">
        <v>26</v>
      </c>
      <c r="D31" s="49">
        <v>50</v>
      </c>
      <c r="E31" s="49">
        <v>0</v>
      </c>
      <c r="F31" s="50">
        <f t="shared" si="0"/>
        <v>0</v>
      </c>
    </row>
    <row r="32" spans="1:6" s="7" customFormat="1" ht="91.5" customHeight="1" x14ac:dyDescent="0.25">
      <c r="A32" s="24" t="s">
        <v>49</v>
      </c>
      <c r="B32" s="51" t="s">
        <v>72</v>
      </c>
      <c r="C32" s="48" t="s">
        <v>26</v>
      </c>
      <c r="D32" s="49">
        <v>20</v>
      </c>
      <c r="E32" s="49">
        <v>0</v>
      </c>
      <c r="F32" s="50">
        <f t="shared" si="0"/>
        <v>0</v>
      </c>
    </row>
    <row r="33" spans="1:246" s="7" customFormat="1" ht="91.5" customHeight="1" x14ac:dyDescent="0.25">
      <c r="A33" s="24" t="s">
        <v>50</v>
      </c>
      <c r="B33" s="51" t="s">
        <v>73</v>
      </c>
      <c r="C33" s="48" t="s">
        <v>4</v>
      </c>
      <c r="D33" s="49">
        <v>1</v>
      </c>
      <c r="E33" s="49">
        <v>0</v>
      </c>
      <c r="F33" s="50">
        <f t="shared" si="0"/>
        <v>0</v>
      </c>
    </row>
    <row r="34" spans="1:246" s="7" customFormat="1" ht="36.75" customHeight="1" x14ac:dyDescent="0.2">
      <c r="A34" s="94" t="s">
        <v>51</v>
      </c>
      <c r="B34" s="95"/>
      <c r="C34" s="95"/>
      <c r="D34" s="95"/>
      <c r="E34" s="95"/>
      <c r="F34" s="77">
        <f>SUM(F25:F33)</f>
        <v>0</v>
      </c>
    </row>
    <row r="35" spans="1:246" s="7" customFormat="1" ht="36.75" customHeight="1" x14ac:dyDescent="0.2">
      <c r="A35" s="91" t="s">
        <v>52</v>
      </c>
      <c r="B35" s="92"/>
      <c r="C35" s="92"/>
      <c r="D35" s="92"/>
      <c r="E35" s="92"/>
      <c r="F35" s="93"/>
    </row>
    <row r="36" spans="1:246" s="7" customFormat="1" ht="78" customHeight="1" x14ac:dyDescent="0.25">
      <c r="A36" s="24" t="s">
        <v>53</v>
      </c>
      <c r="B36" s="51" t="s">
        <v>31</v>
      </c>
      <c r="C36" s="48" t="s">
        <v>4</v>
      </c>
      <c r="D36" s="49">
        <v>4</v>
      </c>
      <c r="E36" s="49">
        <v>0</v>
      </c>
      <c r="F36" s="50">
        <f>D36*E36</f>
        <v>0</v>
      </c>
    </row>
    <row r="37" spans="1:246" s="7" customFormat="1" ht="99" customHeight="1" x14ac:dyDescent="0.25">
      <c r="A37" s="24" t="s">
        <v>54</v>
      </c>
      <c r="B37" s="51" t="s">
        <v>32</v>
      </c>
      <c r="C37" s="48" t="s">
        <v>4</v>
      </c>
      <c r="D37" s="49">
        <v>4</v>
      </c>
      <c r="E37" s="49">
        <v>0</v>
      </c>
      <c r="F37" s="50">
        <f>D37*E37</f>
        <v>0</v>
      </c>
    </row>
    <row r="38" spans="1:246" s="7" customFormat="1" ht="84" customHeight="1" x14ac:dyDescent="0.25">
      <c r="A38" s="24" t="s">
        <v>55</v>
      </c>
      <c r="B38" s="51" t="s">
        <v>33</v>
      </c>
      <c r="C38" s="48" t="s">
        <v>4</v>
      </c>
      <c r="D38" s="49">
        <v>20</v>
      </c>
      <c r="E38" s="49">
        <v>0</v>
      </c>
      <c r="F38" s="50">
        <f>D38*E38</f>
        <v>0</v>
      </c>
    </row>
    <row r="39" spans="1:246" ht="116.25" customHeight="1" x14ac:dyDescent="0.25">
      <c r="A39" s="24" t="s">
        <v>56</v>
      </c>
      <c r="B39" s="51" t="s">
        <v>34</v>
      </c>
      <c r="C39" s="48" t="s">
        <v>4</v>
      </c>
      <c r="D39" s="49">
        <v>10</v>
      </c>
      <c r="E39" s="49">
        <v>0</v>
      </c>
      <c r="F39" s="50">
        <f>D39*E39</f>
        <v>0</v>
      </c>
      <c r="G39" s="8"/>
      <c r="H39"/>
      <c r="I39" s="8"/>
      <c r="J39" s="8"/>
      <c r="K39" s="8"/>
      <c r="L39" s="8"/>
      <c r="M39" s="23"/>
      <c r="N39" s="8"/>
      <c r="O39" s="8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</row>
    <row r="40" spans="1:246" s="10" customFormat="1" ht="78.75" x14ac:dyDescent="0.25">
      <c r="A40" s="24" t="s">
        <v>57</v>
      </c>
      <c r="B40" s="51" t="s">
        <v>35</v>
      </c>
      <c r="C40" s="48" t="s">
        <v>4</v>
      </c>
      <c r="D40" s="49">
        <v>20</v>
      </c>
      <c r="E40" s="49">
        <v>0</v>
      </c>
      <c r="F40" s="50">
        <f>E40*D40</f>
        <v>0</v>
      </c>
      <c r="L40"/>
    </row>
    <row r="41" spans="1:246" s="10" customFormat="1" ht="66.75" customHeight="1" x14ac:dyDescent="0.25">
      <c r="A41" s="24" t="s">
        <v>58</v>
      </c>
      <c r="B41" s="51" t="s">
        <v>36</v>
      </c>
      <c r="C41" s="48" t="s">
        <v>4</v>
      </c>
      <c r="D41" s="49">
        <v>8</v>
      </c>
      <c r="E41" s="49">
        <v>0</v>
      </c>
      <c r="F41" s="50">
        <f>D41*E41</f>
        <v>0</v>
      </c>
      <c r="L41"/>
    </row>
    <row r="42" spans="1:246" s="10" customFormat="1" ht="44.25" customHeight="1" x14ac:dyDescent="0.25">
      <c r="A42" s="94" t="s">
        <v>59</v>
      </c>
      <c r="B42" s="95"/>
      <c r="C42" s="95"/>
      <c r="D42" s="95"/>
      <c r="E42" s="95"/>
      <c r="F42" s="77">
        <f>SUM(F36:F41)</f>
        <v>0</v>
      </c>
      <c r="L42"/>
    </row>
    <row r="43" spans="1:246" s="10" customFormat="1" ht="33" customHeight="1" x14ac:dyDescent="0.25">
      <c r="A43" s="96" t="s">
        <v>60</v>
      </c>
      <c r="B43" s="97"/>
      <c r="C43" s="97"/>
      <c r="D43" s="97"/>
      <c r="E43" s="97"/>
      <c r="F43" s="98"/>
      <c r="L43"/>
    </row>
    <row r="44" spans="1:246" s="10" customFormat="1" ht="187.5" customHeight="1" x14ac:dyDescent="0.25">
      <c r="A44" s="24" t="s">
        <v>89</v>
      </c>
      <c r="B44" s="74" t="s">
        <v>71</v>
      </c>
      <c r="C44" s="48" t="s">
        <v>4</v>
      </c>
      <c r="D44" s="49">
        <v>5</v>
      </c>
      <c r="E44" s="49">
        <v>0</v>
      </c>
      <c r="F44" s="50">
        <f>D44*E44</f>
        <v>0</v>
      </c>
      <c r="L44"/>
    </row>
    <row r="45" spans="1:246" s="10" customFormat="1" ht="47.25" customHeight="1" x14ac:dyDescent="0.25">
      <c r="A45" s="24" t="s">
        <v>61</v>
      </c>
      <c r="B45" s="51" t="s">
        <v>74</v>
      </c>
      <c r="C45" s="48"/>
      <c r="D45" s="49"/>
      <c r="E45" s="49"/>
      <c r="F45" s="50"/>
      <c r="L45"/>
    </row>
    <row r="46" spans="1:246" s="10" customFormat="1" ht="24.95" customHeight="1" x14ac:dyDescent="0.25">
      <c r="A46" s="85" t="s">
        <v>6</v>
      </c>
      <c r="B46" s="86" t="s">
        <v>27</v>
      </c>
      <c r="C46" s="87" t="s">
        <v>37</v>
      </c>
      <c r="D46" s="88">
        <v>10</v>
      </c>
      <c r="E46" s="88">
        <v>0</v>
      </c>
      <c r="F46" s="77">
        <f>D46*E46</f>
        <v>0</v>
      </c>
      <c r="L46"/>
    </row>
    <row r="47" spans="1:246" s="10" customFormat="1" ht="24.95" customHeight="1" x14ac:dyDescent="0.25">
      <c r="A47" s="85" t="s">
        <v>7</v>
      </c>
      <c r="B47" s="86" t="s">
        <v>28</v>
      </c>
      <c r="C47" s="87" t="s">
        <v>37</v>
      </c>
      <c r="D47" s="88">
        <v>10</v>
      </c>
      <c r="E47" s="88">
        <v>0</v>
      </c>
      <c r="F47" s="77">
        <f>D47*E47</f>
        <v>0</v>
      </c>
      <c r="L47"/>
    </row>
    <row r="48" spans="1:246" s="10" customFormat="1" ht="24.95" customHeight="1" x14ac:dyDescent="0.25">
      <c r="A48" s="85" t="s">
        <v>29</v>
      </c>
      <c r="B48" s="86" t="s">
        <v>30</v>
      </c>
      <c r="C48" s="87" t="s">
        <v>37</v>
      </c>
      <c r="D48" s="88">
        <v>10</v>
      </c>
      <c r="E48" s="88">
        <v>0</v>
      </c>
      <c r="F48" s="77">
        <f>D48*E48</f>
        <v>0</v>
      </c>
      <c r="L48"/>
    </row>
    <row r="49" spans="1:19" s="10" customFormat="1" ht="24.95" customHeight="1" x14ac:dyDescent="0.25">
      <c r="A49" s="85" t="s">
        <v>80</v>
      </c>
      <c r="B49" s="86" t="s">
        <v>81</v>
      </c>
      <c r="C49" s="87" t="s">
        <v>37</v>
      </c>
      <c r="D49" s="88">
        <v>10</v>
      </c>
      <c r="E49" s="88">
        <v>0</v>
      </c>
      <c r="F49" s="77">
        <f>D49*E49</f>
        <v>0</v>
      </c>
      <c r="G49"/>
      <c r="L49" s="9"/>
    </row>
    <row r="50" spans="1:19" s="10" customFormat="1" ht="44.25" customHeight="1" x14ac:dyDescent="0.25">
      <c r="A50" s="94" t="s">
        <v>90</v>
      </c>
      <c r="B50" s="95"/>
      <c r="C50" s="95"/>
      <c r="D50" s="95"/>
      <c r="E50" s="95"/>
      <c r="F50" s="78">
        <f>SUM(F44:F49)</f>
        <v>0</v>
      </c>
      <c r="G50"/>
      <c r="L50" s="9"/>
      <c r="S50" s="11"/>
    </row>
    <row r="51" spans="1:19" s="10" customFormat="1" ht="44.25" customHeight="1" x14ac:dyDescent="0.25">
      <c r="A51" s="31"/>
      <c r="B51" s="25"/>
      <c r="C51" s="25"/>
      <c r="D51" s="25"/>
      <c r="E51" s="25"/>
      <c r="F51" s="32"/>
      <c r="G51"/>
      <c r="L51" s="9"/>
      <c r="S51" s="11"/>
    </row>
    <row r="52" spans="1:19" s="10" customFormat="1" ht="38.25" customHeight="1" x14ac:dyDescent="0.3">
      <c r="A52" s="118" t="s">
        <v>5</v>
      </c>
      <c r="B52" s="119"/>
      <c r="C52" s="119"/>
      <c r="D52" s="119"/>
      <c r="E52" s="119"/>
      <c r="F52" s="119"/>
      <c r="L52" s="9"/>
    </row>
    <row r="53" spans="1:19" s="10" customFormat="1" ht="38.25" customHeight="1" x14ac:dyDescent="0.3">
      <c r="A53" s="89" t="s">
        <v>62</v>
      </c>
      <c r="B53" s="90"/>
      <c r="C53" s="90"/>
      <c r="D53" s="90"/>
      <c r="E53" s="90"/>
      <c r="F53" s="84">
        <f>F17</f>
        <v>0</v>
      </c>
      <c r="L53" s="9"/>
    </row>
    <row r="54" spans="1:19" s="10" customFormat="1" ht="38.25" customHeight="1" x14ac:dyDescent="0.3">
      <c r="A54" s="89" t="s">
        <v>63</v>
      </c>
      <c r="B54" s="90"/>
      <c r="C54" s="90"/>
      <c r="D54" s="90"/>
      <c r="E54" s="90"/>
      <c r="F54" s="84">
        <f>F22</f>
        <v>0</v>
      </c>
      <c r="L54" s="9"/>
    </row>
    <row r="55" spans="1:19" s="10" customFormat="1" ht="38.25" customHeight="1" x14ac:dyDescent="0.3">
      <c r="A55" s="89" t="s">
        <v>64</v>
      </c>
      <c r="B55" s="90"/>
      <c r="C55" s="90"/>
      <c r="D55" s="90"/>
      <c r="E55" s="90"/>
      <c r="F55" s="84">
        <f>F34</f>
        <v>0</v>
      </c>
      <c r="L55" s="9"/>
    </row>
    <row r="56" spans="1:19" s="10" customFormat="1" ht="38.25" customHeight="1" x14ac:dyDescent="0.3">
      <c r="A56" s="89" t="s">
        <v>65</v>
      </c>
      <c r="B56" s="90"/>
      <c r="C56" s="90"/>
      <c r="D56" s="90"/>
      <c r="E56" s="90"/>
      <c r="F56" s="84">
        <f>F42</f>
        <v>0</v>
      </c>
      <c r="L56" s="9"/>
    </row>
    <row r="57" spans="1:19" s="10" customFormat="1" ht="38.25" customHeight="1" x14ac:dyDescent="0.3">
      <c r="A57" s="89" t="s">
        <v>66</v>
      </c>
      <c r="B57" s="90"/>
      <c r="C57" s="90"/>
      <c r="D57" s="90"/>
      <c r="E57" s="90"/>
      <c r="F57" s="84">
        <f>F50</f>
        <v>0</v>
      </c>
      <c r="L57" s="9"/>
    </row>
    <row r="58" spans="1:19" s="10" customFormat="1" ht="38.25" customHeight="1" x14ac:dyDescent="0.3">
      <c r="A58" s="56"/>
      <c r="B58" s="57"/>
      <c r="C58" s="57"/>
      <c r="D58" s="57"/>
      <c r="E58" s="57"/>
      <c r="F58" s="57"/>
      <c r="L58" s="9"/>
    </row>
    <row r="59" spans="1:19" s="10" customFormat="1" ht="38.25" customHeight="1" x14ac:dyDescent="0.25">
      <c r="A59" s="45"/>
      <c r="B59" s="61" t="s">
        <v>15</v>
      </c>
      <c r="C59" s="62"/>
      <c r="D59" s="63"/>
      <c r="E59" s="63"/>
      <c r="F59" s="79">
        <f>SUM(F53:F57)</f>
        <v>0</v>
      </c>
      <c r="L59" s="9"/>
    </row>
    <row r="60" spans="1:19" s="10" customFormat="1" ht="38.25" customHeight="1" x14ac:dyDescent="0.25">
      <c r="A60" s="46"/>
      <c r="B60" s="64" t="s">
        <v>16</v>
      </c>
      <c r="C60" s="65"/>
      <c r="D60" s="66"/>
      <c r="E60" s="67"/>
      <c r="F60" s="80">
        <f>F59*0.25</f>
        <v>0</v>
      </c>
      <c r="L60" s="29"/>
    </row>
    <row r="61" spans="1:19" s="10" customFormat="1" ht="38.25" customHeight="1" x14ac:dyDescent="0.25">
      <c r="A61" s="47"/>
      <c r="B61" s="68" t="s">
        <v>17</v>
      </c>
      <c r="C61" s="69"/>
      <c r="D61" s="70"/>
      <c r="E61" s="71"/>
      <c r="F61" s="81">
        <f>F59+F60</f>
        <v>0</v>
      </c>
      <c r="L61" s="29"/>
    </row>
    <row r="62" spans="1:19" s="16" customFormat="1" ht="38.25" customHeight="1" x14ac:dyDescent="0.25">
      <c r="A62"/>
      <c r="B62" s="12"/>
      <c r="C62"/>
      <c r="D62" s="13"/>
      <c r="E62" s="14"/>
      <c r="F62" s="15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38.25" customHeight="1" x14ac:dyDescent="0.25">
      <c r="A63" s="54"/>
      <c r="B63" s="39"/>
      <c r="C63"/>
      <c r="D63" s="17"/>
      <c r="E63" s="14"/>
      <c r="F63" s="15"/>
    </row>
    <row r="64" spans="1:19" ht="15.75" x14ac:dyDescent="0.25">
      <c r="A64" s="54"/>
      <c r="B64" s="55" t="s">
        <v>18</v>
      </c>
      <c r="C64"/>
      <c r="D64" s="17"/>
      <c r="E64" s="14"/>
      <c r="F64" s="15"/>
    </row>
    <row r="65" spans="1:6" ht="42" customHeight="1" x14ac:dyDescent="0.25">
      <c r="A65" s="40"/>
      <c r="B65" s="41"/>
      <c r="C65" s="105" t="s">
        <v>20</v>
      </c>
      <c r="D65" s="105"/>
      <c r="E65" s="105"/>
      <c r="F65" s="105"/>
    </row>
    <row r="66" spans="1:6" ht="55.5" customHeight="1" x14ac:dyDescent="0.25">
      <c r="A66" s="33"/>
      <c r="B66" s="42"/>
      <c r="C66" s="101"/>
      <c r="D66" s="102"/>
      <c r="E66" s="102"/>
      <c r="F66" s="102"/>
    </row>
    <row r="67" spans="1:6" ht="12.75" x14ac:dyDescent="0.2">
      <c r="A67" s="33"/>
      <c r="B67" s="99" t="s">
        <v>22</v>
      </c>
      <c r="C67" s="100"/>
      <c r="D67" s="100"/>
      <c r="E67" s="100"/>
      <c r="F67" s="100"/>
    </row>
    <row r="68" spans="1:6" x14ac:dyDescent="0.2">
      <c r="A68" s="33"/>
      <c r="B68" s="34"/>
      <c r="C68" s="33"/>
      <c r="D68" s="3"/>
      <c r="E68" s="4"/>
      <c r="F68" s="5"/>
    </row>
    <row r="69" spans="1:6" x14ac:dyDescent="0.2">
      <c r="A69" s="33"/>
      <c r="B69" s="34"/>
      <c r="C69" s="33"/>
      <c r="D69" s="3"/>
      <c r="E69" s="4"/>
      <c r="F69" s="5"/>
    </row>
    <row r="70" spans="1:6" x14ac:dyDescent="0.2">
      <c r="A70" s="33"/>
      <c r="B70" s="34"/>
      <c r="C70" s="33"/>
      <c r="D70" s="3"/>
      <c r="E70" s="4"/>
      <c r="F70" s="5"/>
    </row>
    <row r="71" spans="1:6" ht="15" x14ac:dyDescent="0.25">
      <c r="A71" s="33"/>
      <c r="B71" s="42" t="s">
        <v>19</v>
      </c>
      <c r="C71" s="101"/>
      <c r="D71" s="102"/>
      <c r="E71" s="102"/>
      <c r="F71" s="102"/>
    </row>
    <row r="72" spans="1:6" ht="12.75" x14ac:dyDescent="0.2">
      <c r="A72" s="33"/>
      <c r="B72" s="34"/>
      <c r="C72" s="103" t="s">
        <v>21</v>
      </c>
      <c r="D72" s="104"/>
      <c r="E72" s="104"/>
      <c r="F72" s="104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  <row r="88" spans="1:6" x14ac:dyDescent="0.2">
      <c r="A88" s="1"/>
      <c r="B88" s="2"/>
      <c r="C88" s="1"/>
      <c r="D88" s="3"/>
      <c r="E88" s="4"/>
      <c r="F88" s="5"/>
    </row>
    <row r="89" spans="1:6" x14ac:dyDescent="0.2">
      <c r="A89" s="1"/>
      <c r="B89" s="2"/>
      <c r="C89" s="1"/>
      <c r="D89" s="3"/>
      <c r="E89" s="4"/>
      <c r="F89" s="5"/>
    </row>
    <row r="90" spans="1:6" x14ac:dyDescent="0.2">
      <c r="A90" s="1"/>
      <c r="B90" s="2"/>
      <c r="C90" s="1"/>
      <c r="D90" s="3"/>
      <c r="E90" s="4"/>
      <c r="F90" s="5"/>
    </row>
    <row r="91" spans="1:6" x14ac:dyDescent="0.2">
      <c r="A91" s="1"/>
      <c r="B91" s="2"/>
      <c r="C91" s="1"/>
      <c r="D91" s="3"/>
      <c r="E91" s="4"/>
      <c r="F91" s="5"/>
    </row>
    <row r="92" spans="1:6" x14ac:dyDescent="0.2">
      <c r="A92" s="1"/>
      <c r="B92" s="2"/>
      <c r="C92" s="1"/>
      <c r="D92" s="3"/>
      <c r="E92" s="4"/>
      <c r="F92" s="5"/>
    </row>
    <row r="93" spans="1:6" x14ac:dyDescent="0.2">
      <c r="A93" s="1"/>
      <c r="B93" s="2"/>
      <c r="C93" s="1"/>
      <c r="D93" s="3"/>
      <c r="E93" s="4"/>
      <c r="F93" s="5"/>
    </row>
    <row r="94" spans="1:6" x14ac:dyDescent="0.2">
      <c r="A94" s="1"/>
      <c r="B94" s="2"/>
      <c r="C94" s="1"/>
      <c r="D94" s="3"/>
      <c r="E94" s="4"/>
      <c r="F94" s="5"/>
    </row>
    <row r="95" spans="1:6" x14ac:dyDescent="0.2">
      <c r="A95" s="1"/>
      <c r="B95" s="2"/>
      <c r="C95" s="1"/>
      <c r="D95" s="3"/>
      <c r="E95" s="4"/>
      <c r="F95" s="5"/>
    </row>
    <row r="96" spans="1:6" x14ac:dyDescent="0.2">
      <c r="A96" s="1"/>
      <c r="B96" s="2"/>
      <c r="C96" s="1"/>
      <c r="D96" s="3"/>
      <c r="E96" s="4"/>
      <c r="F96" s="5"/>
    </row>
    <row r="97" spans="1:6" x14ac:dyDescent="0.2">
      <c r="A97" s="1"/>
      <c r="B97" s="2"/>
      <c r="C97" s="1"/>
      <c r="D97" s="3"/>
      <c r="E97" s="4"/>
      <c r="F97" s="5"/>
    </row>
    <row r="98" spans="1:6" x14ac:dyDescent="0.2">
      <c r="A98" s="1"/>
      <c r="B98" s="2"/>
      <c r="C98" s="1"/>
      <c r="D98" s="3"/>
      <c r="E98" s="4"/>
      <c r="F98" s="5"/>
    </row>
    <row r="99" spans="1:6" x14ac:dyDescent="0.2">
      <c r="A99" s="1"/>
      <c r="B99" s="2"/>
      <c r="C99" s="1"/>
      <c r="D99" s="3"/>
      <c r="E99" s="4"/>
      <c r="F99" s="5"/>
    </row>
    <row r="100" spans="1:6" x14ac:dyDescent="0.2">
      <c r="A100" s="1"/>
      <c r="B100" s="2"/>
      <c r="C100" s="1"/>
      <c r="D100" s="3"/>
      <c r="E100" s="4"/>
      <c r="F100" s="5"/>
    </row>
    <row r="101" spans="1:6" x14ac:dyDescent="0.2">
      <c r="A101" s="1"/>
      <c r="B101" s="2"/>
      <c r="C101" s="1"/>
      <c r="D101" s="3"/>
      <c r="E101" s="4"/>
      <c r="F101" s="5"/>
    </row>
    <row r="102" spans="1:6" x14ac:dyDescent="0.2">
      <c r="A102" s="1"/>
      <c r="B102" s="2"/>
      <c r="C102" s="1"/>
      <c r="D102" s="3"/>
      <c r="E102" s="4"/>
      <c r="F102" s="5"/>
    </row>
    <row r="103" spans="1:6" x14ac:dyDescent="0.2">
      <c r="A103" s="1"/>
      <c r="B103" s="2"/>
      <c r="C103" s="1"/>
      <c r="D103" s="3"/>
      <c r="E103" s="4"/>
      <c r="F103" s="5"/>
    </row>
    <row r="104" spans="1:6" x14ac:dyDescent="0.2">
      <c r="A104" s="1"/>
      <c r="B104" s="2"/>
      <c r="C104" s="1"/>
      <c r="D104" s="3"/>
      <c r="E104" s="4"/>
      <c r="F104" s="5"/>
    </row>
    <row r="105" spans="1:6" x14ac:dyDescent="0.2">
      <c r="A105" s="1"/>
      <c r="B105" s="2"/>
      <c r="C105" s="1"/>
      <c r="D105" s="3"/>
      <c r="E105" s="4"/>
      <c r="F105" s="5"/>
    </row>
    <row r="106" spans="1:6" x14ac:dyDescent="0.2">
      <c r="A106" s="1"/>
      <c r="B106" s="2"/>
      <c r="C106" s="1"/>
      <c r="D106" s="3"/>
      <c r="E106" s="4"/>
      <c r="F106" s="5"/>
    </row>
    <row r="107" spans="1:6" x14ac:dyDescent="0.2">
      <c r="A107" s="1"/>
      <c r="B107" s="2"/>
      <c r="C107" s="1"/>
      <c r="D107" s="3"/>
      <c r="E107" s="4"/>
      <c r="F107" s="5"/>
    </row>
    <row r="108" spans="1:6" x14ac:dyDescent="0.2">
      <c r="A108" s="1"/>
      <c r="B108" s="2"/>
      <c r="C108" s="1"/>
      <c r="D108" s="3"/>
      <c r="E108" s="4"/>
      <c r="F108" s="5"/>
    </row>
    <row r="109" spans="1:6" x14ac:dyDescent="0.2">
      <c r="A109" s="1"/>
      <c r="B109" s="2"/>
      <c r="C109" s="1"/>
      <c r="D109" s="3"/>
      <c r="E109" s="4"/>
      <c r="F109" s="5"/>
    </row>
    <row r="110" spans="1:6" x14ac:dyDescent="0.2">
      <c r="A110" s="1"/>
      <c r="B110" s="2"/>
      <c r="C110" s="1"/>
      <c r="D110" s="3"/>
      <c r="E110" s="4"/>
      <c r="F110" s="5"/>
    </row>
    <row r="111" spans="1:6" x14ac:dyDescent="0.2">
      <c r="A111" s="1"/>
      <c r="B111" s="2"/>
      <c r="C111" s="1"/>
      <c r="D111" s="3"/>
      <c r="E111" s="4"/>
      <c r="F111" s="5"/>
    </row>
    <row r="112" spans="1:6" x14ac:dyDescent="0.2">
      <c r="A112" s="1"/>
      <c r="B112" s="2"/>
      <c r="C112" s="1"/>
      <c r="D112" s="3"/>
      <c r="E112" s="4"/>
      <c r="F112" s="5"/>
    </row>
    <row r="113" spans="1:6" x14ac:dyDescent="0.2">
      <c r="A113" s="1"/>
      <c r="B113" s="2"/>
      <c r="C113" s="1"/>
      <c r="D113" s="3"/>
      <c r="E113" s="4"/>
      <c r="F113" s="5"/>
    </row>
    <row r="114" spans="1:6" x14ac:dyDescent="0.2">
      <c r="A114" s="1"/>
      <c r="B114" s="2"/>
      <c r="C114" s="1"/>
      <c r="D114" s="3"/>
      <c r="E114" s="4"/>
      <c r="F114" s="5"/>
    </row>
    <row r="115" spans="1:6" x14ac:dyDescent="0.2">
      <c r="A115" s="1"/>
      <c r="B115" s="2"/>
      <c r="C115" s="1"/>
      <c r="D115" s="3"/>
      <c r="E115" s="4"/>
      <c r="F115" s="5"/>
    </row>
    <row r="116" spans="1:6" x14ac:dyDescent="0.2">
      <c r="A116" s="1"/>
      <c r="B116" s="2"/>
      <c r="C116" s="1"/>
      <c r="D116" s="3"/>
      <c r="E116" s="4"/>
      <c r="F116" s="5"/>
    </row>
  </sheetData>
  <mergeCells count="32">
    <mergeCell ref="A1:F1"/>
    <mergeCell ref="A9:F10"/>
    <mergeCell ref="A11:F11"/>
    <mergeCell ref="A50:E50"/>
    <mergeCell ref="A52:F52"/>
    <mergeCell ref="A4:B4"/>
    <mergeCell ref="C4:F4"/>
    <mergeCell ref="A5:B5"/>
    <mergeCell ref="C5:F5"/>
    <mergeCell ref="A6:B6"/>
    <mergeCell ref="C6:F6"/>
    <mergeCell ref="A3:B3"/>
    <mergeCell ref="C3:F3"/>
    <mergeCell ref="A13:F13"/>
    <mergeCell ref="A17:E17"/>
    <mergeCell ref="A18:F18"/>
    <mergeCell ref="B67:F67"/>
    <mergeCell ref="C71:F71"/>
    <mergeCell ref="C72:F72"/>
    <mergeCell ref="C65:F65"/>
    <mergeCell ref="C66:F66"/>
    <mergeCell ref="A22:E22"/>
    <mergeCell ref="A23:F23"/>
    <mergeCell ref="A34:E34"/>
    <mergeCell ref="A55:E55"/>
    <mergeCell ref="A56:E56"/>
    <mergeCell ref="A57:E57"/>
    <mergeCell ref="A35:F35"/>
    <mergeCell ref="A42:E42"/>
    <mergeCell ref="A43:F43"/>
    <mergeCell ref="A53:E53"/>
    <mergeCell ref="A54:E54"/>
  </mergeCells>
  <pageMargins left="1.1023622047244095" right="0.70866141732283472" top="0.74803149606299213" bottom="0.35433070866141736" header="0.31496062992125984" footer="0.31496062992125984"/>
  <pageSetup paperSize="9" scale="75" orientation="portrait" r:id="rId1"/>
  <rowBreaks count="4" manualBreakCount="4">
    <brk id="22" max="16383" man="1"/>
    <brk id="32" max="16383" man="1"/>
    <brk id="44" max="16383" man="1"/>
    <brk id="7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2022-04-14T11:19:54Z</cp:lastPrinted>
  <dcterms:created xsi:type="dcterms:W3CDTF">2020-10-22T09:55:18Z</dcterms:created>
  <dcterms:modified xsi:type="dcterms:W3CDTF">2022-04-14T11:31:03Z</dcterms:modified>
</cp:coreProperties>
</file>